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s" sheetId="1" state="visible" r:id="rId1"/>
    <sheet xmlns:r="http://schemas.openxmlformats.org/officeDocument/2006/relationships" name="Market Forecast" sheetId="2" state="visible" r:id="rId2"/>
    <sheet xmlns:r="http://schemas.openxmlformats.org/officeDocument/2006/relationships" name="Transition Scenarios" sheetId="3" state="visible" r:id="rId3"/>
    <sheet xmlns:r="http://schemas.openxmlformats.org/officeDocument/2006/relationships" name="Sensitivities" sheetId="4" state="visible" r:id="rId4"/>
    <sheet xmlns:r="http://schemas.openxmlformats.org/officeDocument/2006/relationships" name="Aurora Detail" sheetId="5" state="visible" r:id="rId5"/>
    <sheet xmlns:r="http://schemas.openxmlformats.org/officeDocument/2006/relationships" name="Readm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Parameter</t>
        </is>
      </c>
      <c r="B1" s="1" t="inlineStr">
        <is>
          <t>Units</t>
        </is>
      </c>
      <c r="C1" s="1" t="inlineStr">
        <is>
          <t>2022</t>
        </is>
      </c>
      <c r="D1" s="1" t="inlineStr">
        <is>
          <t>2023</t>
        </is>
      </c>
      <c r="E1" s="1" t="inlineStr">
        <is>
          <t>2024</t>
        </is>
      </c>
      <c r="F1" s="1" t="inlineStr">
        <is>
          <t>2025E</t>
        </is>
      </c>
      <c r="G1" s="1" t="inlineStr">
        <is>
          <t>2026F</t>
        </is>
      </c>
      <c r="H1" s="1" t="inlineStr">
        <is>
          <t>2027F</t>
        </is>
      </c>
      <c r="I1" s="1" t="inlineStr">
        <is>
          <t>2028F</t>
        </is>
      </c>
      <c r="J1" s="1" t="inlineStr">
        <is>
          <t>2029F</t>
        </is>
      </c>
      <c r="K1" s="1" t="inlineStr">
        <is>
          <t>2030F</t>
        </is>
      </c>
    </row>
    <row r="2">
      <c r="A2" t="inlineStr">
        <is>
          <t>NZ Population</t>
        </is>
      </c>
      <c r="B2" t="inlineStr">
        <is>
          <t>millions</t>
        </is>
      </c>
      <c r="C2" t="n">
        <v>5.08</v>
      </c>
      <c r="D2" t="n">
        <v>5.12</v>
      </c>
      <c r="E2" t="n">
        <v>5.17</v>
      </c>
      <c r="F2" t="n">
        <v>5.21</v>
      </c>
      <c r="G2" t="n">
        <v>5.25</v>
      </c>
      <c r="H2" t="n">
        <v>5.29</v>
      </c>
      <c r="I2" t="n">
        <v>5.33</v>
      </c>
      <c r="J2" t="n">
        <v>5.37</v>
      </c>
      <c r="K2" t="n">
        <v>5.41</v>
      </c>
    </row>
    <row r="3">
      <c r="A3" t="inlineStr">
        <is>
          <t>Per-capita egg consumption</t>
        </is>
      </c>
      <c r="B3" t="inlineStr">
        <is>
          <t>eggs/person/yr</t>
        </is>
      </c>
      <c r="C3" t="n">
        <v>235</v>
      </c>
      <c r="D3" t="n">
        <v>238</v>
      </c>
      <c r="E3" t="n">
        <v>240</v>
      </c>
      <c r="F3" t="n">
        <v>242</v>
      </c>
      <c r="G3" t="n">
        <v>244</v>
      </c>
      <c r="H3" t="n">
        <v>246</v>
      </c>
      <c r="I3" t="n">
        <v>248</v>
      </c>
      <c r="J3" t="n">
        <v>250</v>
      </c>
      <c r="K3" t="n">
        <v>252</v>
      </c>
    </row>
    <row r="4">
      <c r="A4" t="inlineStr">
        <is>
          <t>Domestic egg consumption</t>
        </is>
      </c>
      <c r="B4" t="inlineStr">
        <is>
          <t>mn eggs</t>
        </is>
      </c>
      <c r="C4" t="inlineStr"/>
      <c r="D4">
        <f>C3*C2</f>
        <v/>
      </c>
      <c r="E4">
        <f>D3*D2</f>
        <v/>
      </c>
      <c r="F4">
        <f>E3*E2</f>
        <v/>
      </c>
      <c r="G4">
        <f>F3*F2</f>
        <v/>
      </c>
      <c r="H4">
        <f>G3*G2</f>
        <v/>
      </c>
      <c r="I4">
        <f>H3*H2</f>
        <v/>
      </c>
      <c r="J4">
        <f>I3*I2</f>
        <v/>
      </c>
      <c r="K4">
        <f>J3*J2</f>
        <v/>
      </c>
    </row>
    <row r="5">
      <c r="A5" t="inlineStr">
        <is>
          <t>National layer flock</t>
        </is>
      </c>
      <c r="B5" t="inlineStr">
        <is>
          <t>mn hens</t>
        </is>
      </c>
      <c r="C5" t="n">
        <v>3.8</v>
      </c>
      <c r="D5" t="n">
        <v>3.75</v>
      </c>
      <c r="E5" t="n">
        <v>3.65</v>
      </c>
      <c r="F5" t="n">
        <v>3.6</v>
      </c>
      <c r="G5" t="n">
        <v>3.55</v>
      </c>
      <c r="H5" t="n">
        <v>3.52</v>
      </c>
      <c r="I5" t="n">
        <v>3.5</v>
      </c>
      <c r="J5" t="n">
        <v>3.48</v>
      </c>
      <c r="K5" t="n">
        <v>3.48</v>
      </c>
    </row>
    <row r="6">
      <c r="A6" t="inlineStr">
        <is>
          <t>Average lay rate</t>
        </is>
      </c>
      <c r="B6" t="inlineStr">
        <is>
          <t>eggs/hen/yr</t>
        </is>
      </c>
      <c r="C6" t="n">
        <v>330</v>
      </c>
      <c r="D6" t="n">
        <v>330</v>
      </c>
      <c r="E6" t="n">
        <v>325</v>
      </c>
      <c r="F6" t="n">
        <v>325</v>
      </c>
      <c r="G6" t="n">
        <v>325</v>
      </c>
      <c r="H6" t="n">
        <v>325</v>
      </c>
      <c r="I6" t="n">
        <v>325</v>
      </c>
      <c r="J6" t="n">
        <v>325</v>
      </c>
      <c r="K6" t="n">
        <v>325</v>
      </c>
    </row>
    <row r="7">
      <c r="A7" t="inlineStr">
        <is>
          <t>Egg production</t>
        </is>
      </c>
      <c r="B7" t="inlineStr">
        <is>
          <t>mn eggs</t>
        </is>
      </c>
      <c r="C7" t="inlineStr"/>
      <c r="D7">
        <f>C5*C6</f>
        <v/>
      </c>
      <c r="E7">
        <f>D5*D6</f>
        <v/>
      </c>
      <c r="F7">
        <f>E5*E6</f>
        <v/>
      </c>
      <c r="G7">
        <f>F5*F6</f>
        <v/>
      </c>
      <c r="H7">
        <f>G5*G6</f>
        <v/>
      </c>
      <c r="I7">
        <f>H5*H6</f>
        <v/>
      </c>
      <c r="J7">
        <f>I5*I6</f>
        <v/>
      </c>
      <c r="K7">
        <f>J5*J6</f>
        <v/>
      </c>
    </row>
    <row r="8">
      <c r="A8" t="inlineStr">
        <is>
          <t>Surplus / (Deficit)</t>
        </is>
      </c>
      <c r="B8" t="inlineStr">
        <is>
          <t>mn eggs</t>
        </is>
      </c>
      <c r="C8" t="inlineStr"/>
      <c r="D8">
        <f>C7-C3</f>
        <v/>
      </c>
      <c r="E8">
        <f>D7-D3</f>
        <v/>
      </c>
      <c r="F8">
        <f>E7-E3</f>
        <v/>
      </c>
      <c r="G8">
        <f>F7-F3</f>
        <v/>
      </c>
      <c r="H8">
        <f>G7-G3</f>
        <v/>
      </c>
      <c r="I8">
        <f>H7-H3</f>
        <v/>
      </c>
      <c r="J8">
        <f>I7-I3</f>
        <v/>
      </c>
      <c r="K8">
        <f>J7-J3</f>
        <v/>
      </c>
    </row>
    <row r="9">
      <c r="A9" t="inlineStr">
        <is>
          <t>Colony cages mix</t>
        </is>
      </c>
      <c r="B9" t="inlineStr">
        <is>
          <t>% of hens</t>
        </is>
      </c>
      <c r="C9" t="n">
        <v>70</v>
      </c>
      <c r="D9" t="n">
        <v>60</v>
      </c>
      <c r="E9" t="n">
        <v>50</v>
      </c>
      <c r="F9" t="n">
        <v>40</v>
      </c>
      <c r="G9" t="n">
        <v>30</v>
      </c>
      <c r="H9" t="n">
        <v>15</v>
      </c>
      <c r="I9" t="n">
        <v>5</v>
      </c>
      <c r="J9" t="n">
        <v>0</v>
      </c>
      <c r="K9" t="n">
        <v>0</v>
      </c>
    </row>
    <row r="10">
      <c r="A10" t="inlineStr">
        <is>
          <t>Barn mix</t>
        </is>
      </c>
      <c r="B10" t="inlineStr">
        <is>
          <t>% of hens</t>
        </is>
      </c>
      <c r="C10" t="n">
        <v>15</v>
      </c>
      <c r="D10" t="n">
        <v>20</v>
      </c>
      <c r="E10" t="n">
        <v>25</v>
      </c>
      <c r="F10" t="n">
        <v>30</v>
      </c>
      <c r="G10" t="n">
        <v>35</v>
      </c>
      <c r="H10" t="n">
        <v>45</v>
      </c>
      <c r="I10" t="n">
        <v>55</v>
      </c>
      <c r="J10" t="n">
        <v>60</v>
      </c>
      <c r="K10" t="n">
        <v>60</v>
      </c>
    </row>
    <row r="11">
      <c r="A11" t="inlineStr">
        <is>
          <t>Free-range mix</t>
        </is>
      </c>
      <c r="B11" t="inlineStr">
        <is>
          <t>% of hens</t>
        </is>
      </c>
      <c r="C11" t="n">
        <v>15</v>
      </c>
      <c r="D11" t="n">
        <v>20</v>
      </c>
      <c r="E11" t="n">
        <v>25</v>
      </c>
      <c r="F11" t="n">
        <v>30</v>
      </c>
      <c r="G11" t="n">
        <v>35</v>
      </c>
      <c r="H11" t="n">
        <v>40</v>
      </c>
      <c r="I11" t="n">
        <v>40</v>
      </c>
      <c r="J11" t="n">
        <v>40</v>
      </c>
      <c r="K11" t="n">
        <v>40</v>
      </c>
    </row>
    <row r="12">
      <c r="A12" t="inlineStr">
        <is>
          <t>Aurora flock</t>
        </is>
      </c>
      <c r="B12" t="inlineStr">
        <is>
          <t>k hens</t>
        </is>
      </c>
      <c r="C12" t="n">
        <v>550</v>
      </c>
      <c r="D12" t="n">
        <v>540</v>
      </c>
      <c r="E12" t="n">
        <v>530</v>
      </c>
      <c r="F12" t="n">
        <v>520</v>
      </c>
      <c r="G12" t="n">
        <v>520</v>
      </c>
      <c r="H12" t="n">
        <v>520</v>
      </c>
      <c r="I12" t="n">
        <v>520</v>
      </c>
      <c r="J12" t="n">
        <v>520</v>
      </c>
      <c r="K12" t="n">
        <v>520</v>
      </c>
    </row>
    <row r="13">
      <c r="A13" t="inlineStr">
        <is>
          <t>Aurora flock share</t>
        </is>
      </c>
      <c r="B13" t="inlineStr">
        <is>
          <t>%</t>
        </is>
      </c>
      <c r="C13" t="inlineStr"/>
      <c r="D13">
        <f>C12*1e3/(C5*1e6)</f>
        <v/>
      </c>
      <c r="E13">
        <f>D12*1e3/(D5*1e6)</f>
        <v/>
      </c>
      <c r="F13">
        <f>E12*1e3/(E5*1e6)</f>
        <v/>
      </c>
      <c r="G13">
        <f>F12*1e3/(F5*1e6)</f>
        <v/>
      </c>
      <c r="H13">
        <f>G12*1e3/(G5*1e6)</f>
        <v/>
      </c>
      <c r="I13">
        <f>H12*1e3/(H5*1e6)</f>
        <v/>
      </c>
      <c r="J13">
        <f>I12*1e3/(I5*1e6)</f>
        <v/>
      </c>
      <c r="K13">
        <f>J12*1e3/(J5*1e6)</f>
        <v/>
      </c>
    </row>
    <row r="14">
      <c r="A14" t="inlineStr">
        <is>
          <t>Feed cost index</t>
        </is>
      </c>
      <c r="B14" t="inlineStr">
        <is>
          <t>2024=100</t>
        </is>
      </c>
      <c r="C14" t="n">
        <v>95</v>
      </c>
      <c r="D14" t="n">
        <v>102</v>
      </c>
      <c r="E14" t="n">
        <v>100</v>
      </c>
      <c r="F14" t="n">
        <v>103</v>
      </c>
      <c r="G14" t="n">
        <v>105</v>
      </c>
      <c r="H14" t="n">
        <v>107</v>
      </c>
      <c r="I14" t="n">
        <v>108</v>
      </c>
      <c r="J14" t="n">
        <v>109</v>
      </c>
      <c r="K14" t="n">
        <v>110</v>
      </c>
    </row>
    <row r="15">
      <c r="A15" t="inlineStr">
        <is>
          <t>Farm-gate egg price</t>
        </is>
      </c>
      <c r="B15" t="inlineStr">
        <is>
          <t>NZD/dozen</t>
        </is>
      </c>
      <c r="C15" t="n">
        <v>3.1</v>
      </c>
      <c r="D15" t="n">
        <v>3.4</v>
      </c>
      <c r="E15" t="n">
        <v>3.6</v>
      </c>
      <c r="F15" t="n">
        <v>3.7</v>
      </c>
      <c r="G15" t="n">
        <v>3.8</v>
      </c>
      <c r="H15" t="n">
        <v>3.85</v>
      </c>
      <c r="I15" t="n">
        <v>3.9</v>
      </c>
      <c r="J15" t="n">
        <v>3.95</v>
      </c>
      <c r="K15" t="n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Egg Production (mn)</t>
        </is>
      </c>
      <c r="C1" s="1" t="inlineStr">
        <is>
          <t>Domestic Consumption (mn)</t>
        </is>
      </c>
      <c r="D1" s="1" t="inlineStr">
        <is>
          <t>Surplus/(Deficit) (mn)</t>
        </is>
      </c>
      <c r="E1" s="1" t="inlineStr">
        <is>
          <t>Colony %</t>
        </is>
      </c>
      <c r="F1" s="1" t="inlineStr">
        <is>
          <t>Barn %</t>
        </is>
      </c>
      <c r="G1" s="1" t="inlineStr">
        <is>
          <t>Free-range %</t>
        </is>
      </c>
    </row>
    <row r="2">
      <c r="A2" t="inlineStr">
        <is>
          <t>2022</t>
        </is>
      </c>
      <c r="B2">
        <f>Inputs!C7</f>
        <v/>
      </c>
      <c r="C2">
        <f>Inputs!C3</f>
        <v/>
      </c>
      <c r="D2">
        <f>Inputs!C8</f>
        <v/>
      </c>
      <c r="E2">
        <f>Inputs!C9</f>
        <v/>
      </c>
      <c r="F2">
        <f>Inputs!C10</f>
        <v/>
      </c>
      <c r="G2">
        <f>Inputs!C11</f>
        <v/>
      </c>
    </row>
    <row r="3">
      <c r="A3" t="inlineStr">
        <is>
          <t>2023</t>
        </is>
      </c>
      <c r="B3">
        <f>Inputs!D7</f>
        <v/>
      </c>
      <c r="C3">
        <f>Inputs!D3</f>
        <v/>
      </c>
      <c r="D3">
        <f>Inputs!D8</f>
        <v/>
      </c>
      <c r="E3">
        <f>Inputs!D9</f>
        <v/>
      </c>
      <c r="F3">
        <f>Inputs!D10</f>
        <v/>
      </c>
      <c r="G3">
        <f>Inputs!D11</f>
        <v/>
      </c>
    </row>
    <row r="4">
      <c r="A4" t="inlineStr">
        <is>
          <t>2024</t>
        </is>
      </c>
      <c r="B4">
        <f>Inputs!E7</f>
        <v/>
      </c>
      <c r="C4">
        <f>Inputs!E3</f>
        <v/>
      </c>
      <c r="D4">
        <f>Inputs!E8</f>
        <v/>
      </c>
      <c r="E4">
        <f>Inputs!E9</f>
        <v/>
      </c>
      <c r="F4">
        <f>Inputs!E10</f>
        <v/>
      </c>
      <c r="G4">
        <f>Inputs!E11</f>
        <v/>
      </c>
    </row>
    <row r="5">
      <c r="A5" t="inlineStr">
        <is>
          <t>2025E</t>
        </is>
      </c>
      <c r="B5">
        <f>Inputs!F7</f>
        <v/>
      </c>
      <c r="C5">
        <f>Inputs!F3</f>
        <v/>
      </c>
      <c r="D5">
        <f>Inputs!F8</f>
        <v/>
      </c>
      <c r="E5">
        <f>Inputs!F9</f>
        <v/>
      </c>
      <c r="F5">
        <f>Inputs!F10</f>
        <v/>
      </c>
      <c r="G5">
        <f>Inputs!F11</f>
        <v/>
      </c>
    </row>
    <row r="6">
      <c r="A6" t="inlineStr">
        <is>
          <t>2026F</t>
        </is>
      </c>
      <c r="B6">
        <f>Inputs!G7</f>
        <v/>
      </c>
      <c r="C6">
        <f>Inputs!G3</f>
        <v/>
      </c>
      <c r="D6">
        <f>Inputs!G8</f>
        <v/>
      </c>
      <c r="E6">
        <f>Inputs!G9</f>
        <v/>
      </c>
      <c r="F6">
        <f>Inputs!G10</f>
        <v/>
      </c>
      <c r="G6">
        <f>Inputs!G11</f>
        <v/>
      </c>
    </row>
    <row r="7">
      <c r="A7" t="inlineStr">
        <is>
          <t>2027F</t>
        </is>
      </c>
      <c r="B7">
        <f>Inputs!H7</f>
        <v/>
      </c>
      <c r="C7">
        <f>Inputs!H3</f>
        <v/>
      </c>
      <c r="D7">
        <f>Inputs!H8</f>
        <v/>
      </c>
      <c r="E7">
        <f>Inputs!H9</f>
        <v/>
      </c>
      <c r="F7">
        <f>Inputs!H10</f>
        <v/>
      </c>
      <c r="G7">
        <f>Inputs!H11</f>
        <v/>
      </c>
    </row>
    <row r="8">
      <c r="A8" t="inlineStr">
        <is>
          <t>2028F</t>
        </is>
      </c>
      <c r="B8">
        <f>Inputs!I7</f>
        <v/>
      </c>
      <c r="C8">
        <f>Inputs!I3</f>
        <v/>
      </c>
      <c r="D8">
        <f>Inputs!I8</f>
        <v/>
      </c>
      <c r="E8">
        <f>Inputs!I9</f>
        <v/>
      </c>
      <c r="F8">
        <f>Inputs!I10</f>
        <v/>
      </c>
      <c r="G8">
        <f>Inputs!I11</f>
        <v/>
      </c>
    </row>
    <row r="9">
      <c r="A9" t="inlineStr">
        <is>
          <t>2029F</t>
        </is>
      </c>
      <c r="B9">
        <f>Inputs!J7</f>
        <v/>
      </c>
      <c r="C9">
        <f>Inputs!J3</f>
        <v/>
      </c>
      <c r="D9">
        <f>Inputs!J8</f>
        <v/>
      </c>
      <c r="E9">
        <f>Inputs!J9</f>
        <v/>
      </c>
      <c r="F9">
        <f>Inputs!J10</f>
        <v/>
      </c>
      <c r="G9">
        <f>Inputs!J11</f>
        <v/>
      </c>
    </row>
    <row r="10">
      <c r="A10" t="inlineStr">
        <is>
          <t>2030F</t>
        </is>
      </c>
      <c r="B10">
        <f>Inputs!K7</f>
        <v/>
      </c>
      <c r="C10">
        <f>Inputs!K3</f>
        <v/>
      </c>
      <c r="D10">
        <f>Inputs!K8</f>
        <v/>
      </c>
      <c r="E10">
        <f>Inputs!K9</f>
        <v/>
      </c>
      <c r="F10">
        <f>Inputs!K10</f>
        <v/>
      </c>
      <c r="G10">
        <f>Inputs!K11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Scenario</t>
        </is>
      </c>
      <c r="B1" t="inlineStr">
        <is>
          <t>2025 Colony %</t>
        </is>
      </c>
      <c r="C1" t="inlineStr">
        <is>
          <t>2027 Colony %</t>
        </is>
      </c>
      <c r="D1" t="inlineStr">
        <is>
          <t>Notes</t>
        </is>
      </c>
    </row>
    <row r="2">
      <c r="A2" t="inlineStr">
        <is>
          <t>Base</t>
        </is>
      </c>
      <c r="B2" t="inlineStr">
        <is>
          <t>40</t>
        </is>
      </c>
      <c r="C2" t="inlineStr">
        <is>
          <t>15</t>
        </is>
      </c>
      <c r="D2" t="inlineStr">
        <is>
          <t>Gradual transition per retailer pledge</t>
        </is>
      </c>
    </row>
    <row r="3">
      <c r="A3" t="inlineStr">
        <is>
          <t>Slow</t>
        </is>
      </c>
      <c r="B3" t="inlineStr">
        <is>
          <t>50</t>
        </is>
      </c>
      <c r="C3" t="inlineStr">
        <is>
          <t>25</t>
        </is>
      </c>
      <c r="D3" t="inlineStr">
        <is>
          <t>Delayed capex results</t>
        </is>
      </c>
    </row>
    <row r="4">
      <c r="A4" t="inlineStr">
        <is>
          <t>Accelerated</t>
        </is>
      </c>
      <c r="B4" t="inlineStr">
        <is>
          <t>30</t>
        </is>
      </c>
      <c r="C4" t="inlineStr">
        <is>
          <t>5</t>
        </is>
      </c>
      <c r="D4" t="inlineStr">
        <is>
          <t>Early conversion and decommissioning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</t>
        </is>
      </c>
      <c r="B1" t="inlineStr">
        <is>
          <t>Low</t>
        </is>
      </c>
      <c r="C1" t="inlineStr">
        <is>
          <t>Base</t>
        </is>
      </c>
      <c r="D1" t="inlineStr">
        <is>
          <t>High</t>
        </is>
      </c>
      <c r="E1" t="inlineStr">
        <is>
          <t>Units</t>
        </is>
      </c>
    </row>
    <row r="2">
      <c r="A2" t="inlineStr">
        <is>
          <t>Per-capita consumption growth</t>
        </is>
      </c>
      <c r="B2" t="inlineStr">
        <is>
          <t>0.0%</t>
        </is>
      </c>
      <c r="C2" t="inlineStr">
        <is>
          <t>0.3%</t>
        </is>
      </c>
      <c r="D2" t="inlineStr">
        <is>
          <t>0.6%</t>
        </is>
      </c>
      <c r="E2" t="inlineStr">
        <is>
          <t>pct pts/yr</t>
        </is>
      </c>
    </row>
    <row r="3">
      <c r="A3" t="inlineStr">
        <is>
          <t>Feed cost index trend</t>
        </is>
      </c>
      <c r="B3" t="inlineStr">
        <is>
          <t>-1</t>
        </is>
      </c>
      <c r="C3" t="inlineStr">
        <is>
          <t>0</t>
        </is>
      </c>
      <c r="D3" t="inlineStr">
        <is>
          <t>1</t>
        </is>
      </c>
      <c r="E3" t="inlineStr">
        <is>
          <t>index pts/yr</t>
        </is>
      </c>
    </row>
    <row r="4">
      <c r="A4" t="inlineStr">
        <is>
          <t>Farm-gate price elasticity</t>
        </is>
      </c>
      <c r="B4" t="inlineStr">
        <is>
          <t>-0.2</t>
        </is>
      </c>
      <c r="C4" t="inlineStr">
        <is>
          <t>-0.15</t>
        </is>
      </c>
      <c r="D4" t="inlineStr">
        <is>
          <t>-0.1</t>
        </is>
      </c>
      <c r="E4" t="inlineStr">
        <is>
          <t>elasticity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sheetData>
    <row r="1">
      <c r="A1" t="inlineStr">
        <is>
          <t>Year</t>
        </is>
      </c>
      <c r="B1" t="inlineStr">
        <is>
          <t>2022</t>
        </is>
      </c>
      <c r="C1" t="inlineStr">
        <is>
          <t>2023</t>
        </is>
      </c>
      <c r="D1" t="inlineStr">
        <is>
          <t>2024</t>
        </is>
      </c>
      <c r="E1" t="inlineStr">
        <is>
          <t>2025E</t>
        </is>
      </c>
      <c r="F1" t="inlineStr">
        <is>
          <t>2026F</t>
        </is>
      </c>
      <c r="G1" t="inlineStr">
        <is>
          <t>2027F</t>
        </is>
      </c>
      <c r="H1" t="inlineStr">
        <is>
          <t>2028F</t>
        </is>
      </c>
      <c r="I1" t="inlineStr">
        <is>
          <t>2029F</t>
        </is>
      </c>
      <c r="J1" t="inlineStr">
        <is>
          <t>2030F</t>
        </is>
      </c>
    </row>
    <row r="2">
      <c r="A2" t="inlineStr">
        <is>
          <t>Flock (k hens)</t>
        </is>
      </c>
      <c r="B2">
        <f>Inputs!C12</f>
        <v/>
      </c>
      <c r="C2">
        <f>Inputs!D12</f>
        <v/>
      </c>
      <c r="D2">
        <f>Inputs!E12</f>
        <v/>
      </c>
      <c r="E2">
        <f>Inputs!F12</f>
        <v/>
      </c>
      <c r="F2">
        <f>Inputs!G12</f>
        <v/>
      </c>
      <c r="G2">
        <f>Inputs!H12</f>
        <v/>
      </c>
      <c r="H2">
        <f>Inputs!I12</f>
        <v/>
      </c>
      <c r="I2">
        <f>Inputs!J12</f>
        <v/>
      </c>
      <c r="J2">
        <f>Inputs!K12</f>
        <v/>
      </c>
    </row>
    <row r="3">
      <c r="A3" t="inlineStr">
        <is>
          <t>Production (mn eggs)</t>
        </is>
      </c>
      <c r="B3">
        <f>Aurora Detail!B2*Inputs!C6/1000</f>
        <v/>
      </c>
      <c r="C3">
        <f>Aurora Detail!C2*Inputs!D6/1000</f>
        <v/>
      </c>
      <c r="D3">
        <f>Aurora Detail!D2*Inputs!E6/1000</f>
        <v/>
      </c>
      <c r="E3">
        <f>Aurora Detail!E2*Inputs!F6/1000</f>
        <v/>
      </c>
      <c r="F3">
        <f>Aurora Detail!F2*Inputs!G6/1000</f>
        <v/>
      </c>
      <c r="G3">
        <f>Aurora Detail!G2*Inputs!H6/1000</f>
        <v/>
      </c>
      <c r="H3">
        <f>Aurora Detail!H2*Inputs!I6/1000</f>
        <v/>
      </c>
      <c r="I3">
        <f>Aurora Detail!I2*Inputs!J6/1000</f>
        <v/>
      </c>
      <c r="J3">
        <f>Aurora Detail!J2*Inputs!K6/1000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sheetData>
    <row r="1">
      <c r="A1" t="inlineStr">
        <is>
          <t>NZ Egg Market Model v1.0</t>
        </is>
      </c>
    </row>
    <row r="2">
      <c r="A2" t="inlineStr">
        <is>
          <t>------------------------------------------------------------</t>
        </is>
      </c>
    </row>
    <row r="3">
      <c r="A3" t="inlineStr">
        <is>
          <t>This workbook provides a historical view (2022-2024) and a five-year forward forecast (2025-2030) of the New Zealand shell-egg market.</t>
        </is>
      </c>
    </row>
    <row r="4">
      <c r="A4" t="inlineStr">
        <is>
          <t>Key features:</t>
        </is>
      </c>
    </row>
    <row r="5">
      <c r="A5" t="inlineStr">
        <is>
          <t xml:space="preserve"> • Editable Inputs sheet – update yellow cells as new diligence data arrives. Formulas will cascade.</t>
        </is>
      </c>
    </row>
    <row r="6">
      <c r="A6" t="inlineStr">
        <is>
          <t xml:space="preserve"> • Transition Scenarios – alternative colony-cage exit paths to test sensitivity.</t>
        </is>
      </c>
    </row>
    <row r="7">
      <c r="A7" t="inlineStr">
        <is>
          <t xml:space="preserve"> • Sensitivities – key demand and cost levers exposed for quick toggling.</t>
        </is>
      </c>
    </row>
    <row r="8">
      <c r="A8" t="inlineStr">
        <is>
          <t xml:space="preserve"> • Aurora Detail – isolates Aurora Eggs data for share analyses.</t>
        </is>
      </c>
    </row>
    <row r="9">
      <c r="A9" t="inlineStr">
        <is>
          <t>Assumptions are preliminary and must be validated in confirmatory diligence.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2026-06-18T12:23:17Z</dcterms:created>
  <dcterms:modified xmlns:dcterms="http://purl.org/dc/terms/" xmlns:xsi="http://www.w3.org/2001/XMLSchema-instance" xsi:type="dcterms:W3CDTF">2026-06-18T12:23:17Z</dcterms:modified>
</cp:coreProperties>
</file>